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ecopetrol-my.sharepoint.com/personal/sandra_gonzalez_reficar_com_co/Documents/Reficar/2022/CGR/PLAN CUMPLIMIENTO/"/>
    </mc:Choice>
  </mc:AlternateContent>
  <xr:revisionPtr revIDLastSave="2" documentId="13_ncr:1_{CB80356D-9EEB-4859-B731-8F16B650FB04}" xr6:coauthVersionLast="47" xr6:coauthVersionMax="47" xr10:uidLastSave="{5048CE5C-0B82-488C-B9D5-9339597F4FD5}"/>
  <bookViews>
    <workbookView xWindow="-110" yWindow="-110" windowWidth="19420" windowHeight="10420" xr2:uid="{00000000-000D-0000-FFFF-FFFF00000000}"/>
  </bookViews>
  <sheets>
    <sheet name="F14.1  PLANES DE MEJORAMIENT..." sheetId="1" r:id="rId1"/>
  </sheets>
  <definedNames>
    <definedName name="_xlnm._FilterDatabase" localSheetId="0" hidden="1">'F14.1  PLANES DE MEJORAMIENT...'!$A$10:$IR$22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13" i="1"/>
  <c r="M12" i="1"/>
  <c r="M11" i="1"/>
  <c r="M22" i="1"/>
  <c r="M21" i="1"/>
  <c r="M20" i="1"/>
  <c r="M19" i="1"/>
  <c r="M18" i="1"/>
  <c r="M17" i="1"/>
  <c r="M16" i="1"/>
  <c r="M15" i="1"/>
</calcChain>
</file>

<file path=xl/sharedStrings.xml><?xml version="1.0" encoding="utf-8"?>
<sst xmlns="http://schemas.openxmlformats.org/spreadsheetml/2006/main" count="126" uniqueCount="96">
  <si>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</si>
  <si>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</si>
  <si>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</si>
  <si>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</si>
  <si>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</si>
  <si>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</si>
  <si>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</si>
  <si>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</si>
  <si>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</si>
  <si>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</si>
  <si>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</si>
  <si>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</si>
  <si>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</si>
  <si>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</si>
  <si>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</si>
  <si>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</si>
  <si>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</si>
  <si>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</si>
  <si>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</si>
  <si>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</si>
  <si>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</si>
  <si>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</si>
  <si>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</si>
  <si>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</si>
  <si>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</si>
  <si>
    <t>1 SUSCRIPCIÓN DEL PLAN DE MEJORAMIENTO</t>
  </si>
  <si>
    <t>2 AVANCE ó SEGUIMIENTO DEL PLAN DE MEJORAMIENTO</t>
  </si>
  <si>
    <t>No hay evidencias escritas y debidamente documentadas, acerca del análisis que se debió efectuar en su momento para determinar y detallar las necesidades administrativas reales del contratista durante los 49 días de prórroga.</t>
  </si>
  <si>
    <t>Para la ODS 009 CM 3023344, el valor se incrementó en un 285% respecto al valor inicial y no se evidencia una justificación distinta al inicio de la ejecución del proyecto con ingeniería básica.
Para la ODS 097 CM 8602732 no es posible evidenciar lo resaltado por la entidad respecto a las modificaciones de valor y tiempo que se presentaron.</t>
  </si>
  <si>
    <r>
      <t xml:space="preserve">Hallazgo Administrativo No. 04 Coherencia entre las Actas de Recibo de Cantidades de Obra y/o Servicios – ARC y las Memorias de Cálculo entregadas por el Contratista
</t>
    </r>
    <r>
      <rPr>
        <sz val="11"/>
        <color rgb="FF000000"/>
        <rFont val="Calibri"/>
        <family val="2"/>
        <scheme val="minor"/>
      </rPr>
      <t>Fallas en control de responsables de la ODS que verifican/reciben obras y/o servicio, derivando en incoherencias entre lo aceptado/entregado por contratista.</t>
    </r>
  </si>
  <si>
    <r>
      <rPr>
        <b/>
        <sz val="11"/>
        <color rgb="FF000000"/>
        <rFont val="Calibri"/>
        <family val="2"/>
        <scheme val="minor"/>
      </rPr>
      <t>Hallazgo Administrativo No. 05 Valor hitos Plan de Aceleración ODS 009, contrato marco 3023344</t>
    </r>
    <r>
      <rPr>
        <sz val="11"/>
        <color indexed="8"/>
        <rFont val="Calibri"/>
        <family val="2"/>
        <scheme val="minor"/>
      </rPr>
      <t xml:space="preserve">
No existe documento que evidencie la forma como se determinó el valor exacto de cada uno de los seis (6) ítems que conformaron el plan de aceleración suscrito para la ODS 009 del contrato marco 3023344.</t>
    </r>
  </si>
  <si>
    <t>Incertidumbre frente a la razonabilidad de los factores con base en los cuales se estimaron los costos de cada uno de los hitos que conformaron el plan de aceleración y de los recursos desembolsados por los hitos recibidos a satisfacción .</t>
  </si>
  <si>
    <t>Procedimiento EDP-P-016 actualizado</t>
  </si>
  <si>
    <r>
      <rPr>
        <sz val="11"/>
        <color rgb="FF000000"/>
        <rFont val="Calibri"/>
        <family val="2"/>
        <scheme val="minor"/>
      </rPr>
      <t>Facturación por servicios del Contrato Marco EPP 966446</t>
    </r>
    <r>
      <rPr>
        <b/>
        <sz val="11"/>
        <color rgb="FF000000"/>
        <rFont val="Calibri"/>
        <family val="2"/>
        <scheme val="minor"/>
      </rPr>
      <t xml:space="preserve">
</t>
    </r>
    <r>
      <rPr>
        <sz val="11"/>
        <color rgb="FF000000"/>
        <rFont val="Calibri"/>
        <family val="2"/>
        <scheme val="minor"/>
      </rPr>
      <t>Falta de control y seguimiento por parte de Refinería de Cartagena a la gestión de los contratos, generando retrasos en la gestión administrativa</t>
    </r>
  </si>
  <si>
    <t>Analizar los tiempos de presentación de facturación, de conformidad con lo establecido en el proceso y en el Contrato Marco EPP 966446.</t>
  </si>
  <si>
    <t>Socializar las lecciones aprendidas relacionadas con los tiempos de presentación de la facturación.</t>
  </si>
  <si>
    <t xml:space="preserve">Revisar la documentación / formatos que soporta la planeación y modificaciones de las ODS </t>
  </si>
  <si>
    <t xml:space="preserve">(i) Listado de los asistentes al taller.
(ii)  Documento que contenga el análisis de las causas y las lecciones aprendidas.
</t>
  </si>
  <si>
    <t>Se evidencia falta de controles al momento de recibir las cantidades de obras y/o servicios mediante las actas de recibo de cantidades de obra y servicios – ARC, las cuales son soporte de pago y deben surtir un proceso de verificación por parte del interventor técnico.</t>
  </si>
  <si>
    <t>Realizar taller para evaluar la inclusión de análisis detallado de costos del plan de aceleración en el EDP-P-016 como requisito para la aprobación de un plan de aceleración, con la participación de equipo de Servicios a Proyectos del HUB Proyectos Downstream y el equipo de construcción del HUB Proyectos Downstream.</t>
  </si>
  <si>
    <t>Documento con conclusiones del análisis y en caso que aplique, los formatos ajustados con instrucción de diligenciamiento y soportes requeridos</t>
  </si>
  <si>
    <t>El Contratista remitió facturas en fecha posterior a lo pactado en el contrato.</t>
  </si>
  <si>
    <t xml:space="preserve">Realizar un taller de análisis de las causas que dieron lugar a la presentación de las facturas en fecha posterior a lo definido en Contrato Marco EPP 966446, con el fin de identificar las lecciones aprendidas. </t>
  </si>
  <si>
    <t>FILA_7</t>
  </si>
  <si>
    <t>FILA_8</t>
  </si>
  <si>
    <t>FILA_9</t>
  </si>
  <si>
    <t>FILA_10</t>
  </si>
  <si>
    <t>FILA_11</t>
  </si>
  <si>
    <t>FILA_12</t>
  </si>
  <si>
    <t>2a</t>
  </si>
  <si>
    <t>2b</t>
  </si>
  <si>
    <t>3a</t>
  </si>
  <si>
    <t>3b</t>
  </si>
  <si>
    <t>3c</t>
  </si>
  <si>
    <t>Identificar mejores practicas de verificación que permitan asegurar la coherencia entre las Acta de Recibo de Cantidades y las Memorias de cálculo entregadas por el contratista.</t>
  </si>
  <si>
    <t>Sesión de análisis de formatos y documentación a fin de identificar ajustes e instrucciones necesarias para dejar soportados los cambios en la planeación de contratos</t>
  </si>
  <si>
    <t xml:space="preserve">
Documento con resumen del taller, con las conclusiones de las mejores prácticas a implementar.
Relación y/o registro de asistentes al taller</t>
  </si>
  <si>
    <t xml:space="preserve">Documento con resumen del taller con conclusiones sobre los documentos definidos para soportar las decisiones sobre  sobre modificaciones  contractuales.
Lista de asistencia de los participantes al taller
</t>
  </si>
  <si>
    <t>FILA_1</t>
  </si>
  <si>
    <t>1A</t>
  </si>
  <si>
    <r>
      <rPr>
        <b/>
        <sz val="11"/>
        <color rgb="FF000000"/>
        <rFont val="Calibri"/>
        <family val="2"/>
        <scheme val="minor"/>
      </rPr>
      <t>Hallazgo No. 01: Contribución especial contratos de obra pública (A).</t>
    </r>
    <r>
      <rPr>
        <sz val="11"/>
        <color indexed="8"/>
        <rFont val="Calibri"/>
        <family val="2"/>
        <scheme val="minor"/>
      </rPr>
      <t xml:space="preserve"> A Ecopetrol S.A. como mandatario de Refinería de Cartagena le correspondía
retener al contratista la contribución de los contratos de obra pública . </t>
    </r>
  </si>
  <si>
    <t>Deficiencias en la gestión de ECOPETROL como mandatario de Refinería de Cartagena para el cumplimiento de lo establecido en la ley 1106/06, lo cual conlleva a que no se hubiera realizado la retención del tributo previsto en la referida ley.</t>
  </si>
  <si>
    <t>Elaboración de un memorando de la Gerencia Tributaria en el que se reitere la directriz emitida respecto a la aplicación de la retención a título de contribución de obra pública sobre los contratos sujetos a esta.</t>
  </si>
  <si>
    <t>Memorando semestral</t>
  </si>
  <si>
    <t>FILA_2</t>
  </si>
  <si>
    <t>1B</t>
  </si>
  <si>
    <t>Aplicación de la retención a título de contribución de obra pública por parte de Ecopetrol S.A. en calidad de mandatario de Refinería de Cartagena  y traslado mensual al FONSECON de los montos retenidos.</t>
  </si>
  <si>
    <t>Informe trimestral de verificación de la aplicación de la retención y pago a FONSECON.</t>
  </si>
  <si>
    <t>FILA_3</t>
  </si>
  <si>
    <t>1C</t>
  </si>
  <si>
    <t>Seguimiento a la directriz emitida por la Gerencia de Asesoría y Planeación Tributaria y verificación del correcto entendimiento de la misma.</t>
  </si>
  <si>
    <t>Jornadas de capacitación semestral sobre el entendimiento de la aplicación de la directriz.</t>
  </si>
  <si>
    <t>Informe semestral de capacitaciones</t>
  </si>
  <si>
    <t>FILA_4</t>
  </si>
  <si>
    <t>1D</t>
  </si>
  <si>
    <t>FILA_5</t>
  </si>
  <si>
    <t>FILA_6</t>
  </si>
  <si>
    <t>Elaborar un informe técnico, que incorpore las conclusiones del análisis tributario, jurídico, operativo, de negocio y, proyectos y, las orientaciones correspondientes, que sirvan de base para la toma de decisiones frente a los contratos, con especial énfasis en aquellos que están en ejecución y, que fueron suscritos  antes de la Sentencia de unificación.</t>
  </si>
  <si>
    <t>Reforzar los conocimientos en materia de planeación de Ordenes de Servicio (ODS) a los líderes de proyectos y a  planeadores de ODSs y/o contratos de proyectos Downstream de la Vicepresidencia de Desarrollo y Proyectos de Ecopetrol.</t>
  </si>
  <si>
    <t>Presentación proyectada en la sesión.
Relación y/o registro de asistentes a la reunión de capacitación.</t>
  </si>
  <si>
    <t>Revisar en el numeral asociado al plan aceleración de proyectos en el documento PROCEDIMIENTO CONTROL Y SEGUIMIENTO DURANTE LA EJECUCIÓN DE LOS CONTRATOS Y ODS DE CONSTRUCCIÓN O EPC EDP-P-016, la inclusión de análisis detallado de costos por parte del contratista que presenta el plan.</t>
  </si>
  <si>
    <t>Seguimiento a la aplicación de la retención por parte de Ecopetrol S.A. en calidad de mandatario de Refinería de Cartagena, respecto de los contratos sujetos a la contribución de obra pública y traslado  de la contribución al FONSECON.</t>
  </si>
  <si>
    <t xml:space="preserve">Definir la estrategia y los criterios de tratamiento respecto del alcance en la aplicación de la retención en la fuente a título de contribución de obra púbica, con especial énfasis en los contratos en ejecución, suscritos antes de la Sentencia de unificación, que podrían considerarse sujetos a la contribución de obra pública, en los que Ecopetrol S.A. actúa como contratante dentro del contrato de mandato suscrito entre Ecopetrol S.A. y Refinería de Cartagena S.A.S </t>
  </si>
  <si>
    <t>Correo electrónico con el comunicado que contenga las lecciones aprendidas dirigido a la Gerencia Contractual de la Vicepresidencia de Desarrollo y Proyectos de Ecopetrol,  Departamento Administrativo y Departamento Jurídico de Reficar.</t>
  </si>
  <si>
    <t>Realizar sesión de trabajo en Planeación de ODS y/o contratos, dirigida a líderes de proyectos y planeadores de ODS y/o contratos del downstream. Se incluye en la agenda la socialización de cambios en el protocolo de construcción y los formatos a utilizar para formalizar modificaciones de proyectos.</t>
  </si>
  <si>
    <t>Realizar taller de análisis de causa raíz a fin de identificar  y fortalecer  los documentos idóneos con los que se deben soportar las decisiones sobre modificaciones  contractuales.</t>
  </si>
  <si>
    <t>Deficiencias en la aplicación del principio de planeación contractual y de lo establecido en el Manual de Contratación de Ecopetrol en lo relativo a
aprovisionamiento de bienes y servicios, generando no solo mayores costos en la ejecución
contractual sino también retrasos en la ejecución del proyecto IPCC</t>
  </si>
  <si>
    <t>Informe técnico con conclusiones del análisis</t>
  </si>
  <si>
    <t>Elaborar comunicado que contenga las lecciones aprendidas y socializarlo con  la Gerencia Contractual de la Vicepresidencia de Desarrollo, Proyectos y Perforación de Ecopetrol S.A,  Departamento Administrativo y Departamento Jurídico de Refinería de Cartagena SAS.</t>
  </si>
  <si>
    <r>
      <t xml:space="preserve">Hallazgo Administrativo No. 06 Deficiencias en la planeación del Otrosí No 3 contrato 8605354 - INSURCOL
</t>
    </r>
    <r>
      <rPr>
        <sz val="11"/>
        <color rgb="FF000000"/>
        <rFont val="Calibri"/>
        <family val="2"/>
        <scheme val="minor"/>
      </rPr>
      <t>No se evidencia soporte del análisis que debió efectuar el administrador del contrato, en cumplimiento de lo establecido en la Guía de Lineamientos Generales Gestión de Contratos.</t>
    </r>
  </si>
  <si>
    <t>Reiteración del lineamiento emitido por la Gerencia Tributaria de Ecopetrol S.A, la Gerencia Tributaria, como mandatario de Refinería de Cartagena, a los funcionarios que intervienen en la cadena contractual para que efectúen la retención en la fuente a título de contribución de obra pública sobre los pagos derivados de los contratos sujetos a esta contribución.</t>
  </si>
  <si>
    <t>Revisar el protocolo y/o lineamientos existentes en la Gerencia de Construcción de la Vicepresidencia de Desarrollo y Proyectos de Ecopetrol SA, en relación con las modificaciones a las ODS, para la planeación del presupuesto de ejecución en los proyectos brownfield.</t>
  </si>
  <si>
    <t>Realizar sesión para revisar el protocolo y/o lineamientos en materia de construcción de los contratos marco e identificar necesidades de ajuste respecto a la planeación de presupuesto de ejecución de proyectos brownfield</t>
  </si>
  <si>
    <t xml:space="preserve">Documento con las conclusiones sobre la necesidad de ajuste al protocolo  y/o lineamientos de construcción de los contratos marco en ejecución de proyectos brownfield.
</t>
  </si>
  <si>
    <t>Realizar taller para identificar las mejores prácticas para el  recibo de cantidades de obras en Refinación Ecopetrol y su documentación soporte, con lideres de construcción del downstream y divulgarlas a los funcionarios del HUB Proyectos Downstream, junto con el Hallazgo de la CGR en este tema.</t>
  </si>
  <si>
    <t>Realizar taller con todos los administradores de contrato de EPP- Facilidades para análisis causa raíz del hallazgo de la CGR "Deficiencias en la planeación del Otrosí No 3 contrato 8605354 - INSURCOL (A)", a fin de identificar  y fortalecer  los documentos idóneos con los que se deben soportar las decisiones sobre modificaciones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</si>
</sst>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b/>
      <sz val="11"/>
      <color rgb="FF000000"/>
      <name val="Calibri"/>
      <family val="2"/>
      <scheme val="minor"/>
    </font>
    <font>
      <sz val="11"/>
      <color rgb="FFFF0000"/>
      <name val="Calibri"/>
      <family val="2"/>
      <scheme val="minor"/>
    </font>
    <font>
      <sz val="11"/>
      <color rgb="FF000000"/>
      <name val="Calibri"/>
      <family val="2"/>
      <scheme val="minor"/>
    </font>
    <font>
      <sz val="11"/>
      <color rgb="FF202124"/>
      <name val="Calibri"/>
      <family val="2"/>
    </font>
    <font>
      <b/>
      <sz val="11"/>
      <color indexed="9"/>
      <name val="Calibri"/>
      <family val="2"/>
    </font>
    <font>
      <sz val="11"/>
      <color rgb="FF000000"/>
      <name val="Calibri"/>
      <family val="2"/>
    </font>
    <font>
      <sz val="11"/>
      <color theme="1"/>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65">
    <xf numFmtId="0" fontId="0" fillId="0" borderId="0" xfId="0"/>
    <xf numFmtId="0" fontId="6" fillId="2" borderId="1" xfId="0"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3" borderId="5" xfId="0" applyFill="1" applyBorder="1" applyAlignment="1" applyProtection="1">
      <alignment horizontal="center" vertical="center" wrapText="1"/>
      <protection locked="0"/>
    </xf>
    <xf numFmtId="14" fontId="0" fillId="0" borderId="3" xfId="0" applyNumberFormat="1" applyBorder="1" applyAlignment="1" applyProtection="1">
      <alignment horizontal="center" vertical="center"/>
      <protection locked="0"/>
    </xf>
    <xf numFmtId="0" fontId="6"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3" borderId="6" xfId="0" applyFill="1" applyBorder="1" applyAlignment="1" applyProtection="1">
      <alignment horizontal="center" vertical="center" wrapText="1"/>
      <protection locked="0"/>
    </xf>
    <xf numFmtId="164" fontId="0" fillId="3" borderId="6" xfId="0" applyNumberFormat="1" applyFill="1" applyBorder="1" applyAlignment="1" applyProtection="1">
      <alignment horizontal="center" vertical="center"/>
      <protection locked="0"/>
    </xf>
    <xf numFmtId="0" fontId="0" fillId="3" borderId="6" xfId="0" applyFill="1" applyBorder="1" applyAlignment="1" applyProtection="1">
      <alignment vertical="center" wrapText="1"/>
      <protection locked="0"/>
    </xf>
    <xf numFmtId="14" fontId="0" fillId="0" borderId="5" xfId="0" applyNumberFormat="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0" fontId="6" fillId="2" borderId="7" xfId="0" applyFont="1" applyFill="1" applyBorder="1" applyAlignment="1">
      <alignment horizontal="center" vertical="center" wrapText="1"/>
    </xf>
    <xf numFmtId="0" fontId="0" fillId="3" borderId="7" xfId="0" applyFill="1" applyBorder="1" applyAlignment="1" applyProtection="1">
      <alignment vertical="center" wrapText="1"/>
      <protection locked="0"/>
    </xf>
    <xf numFmtId="0" fontId="0" fillId="3" borderId="7" xfId="0" applyFill="1"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0" fontId="6" fillId="2"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2" borderId="10" xfId="0" applyFont="1" applyFill="1" applyBorder="1" applyAlignment="1">
      <alignment horizontal="center" vertical="center"/>
    </xf>
    <xf numFmtId="0" fontId="0" fillId="0" borderId="10" xfId="0" applyBorder="1" applyAlignment="1" applyProtection="1">
      <alignment vertical="center"/>
      <protection locked="0"/>
    </xf>
    <xf numFmtId="0" fontId="0" fillId="0" borderId="10" xfId="0" applyBorder="1" applyAlignment="1" applyProtection="1">
      <alignment horizontal="center" vertical="center"/>
      <protection locked="0"/>
    </xf>
    <xf numFmtId="0" fontId="0" fillId="3" borderId="10" xfId="0" applyFill="1" applyBorder="1" applyAlignment="1" applyProtection="1">
      <alignment horizontal="left" vertical="center" wrapText="1"/>
      <protection locked="0"/>
    </xf>
    <xf numFmtId="0" fontId="0" fillId="3" borderId="10" xfId="0" applyFill="1" applyBorder="1" applyAlignment="1" applyProtection="1">
      <alignment horizontal="center" vertical="center"/>
      <protection locked="0"/>
    </xf>
    <xf numFmtId="164" fontId="0" fillId="3" borderId="10" xfId="0" applyNumberFormat="1" applyFill="1" applyBorder="1" applyAlignment="1" applyProtection="1">
      <alignment horizontal="center" vertical="center"/>
      <protection locked="0"/>
    </xf>
    <xf numFmtId="0" fontId="0" fillId="3" borderId="10" xfId="0" applyFill="1" applyBorder="1" applyAlignment="1" applyProtection="1">
      <alignment vertical="center"/>
      <protection locked="0"/>
    </xf>
    <xf numFmtId="0" fontId="14" fillId="0" borderId="10" xfId="0" applyFont="1" applyBorder="1" applyAlignment="1">
      <alignment horizontal="center" vertical="center"/>
    </xf>
    <xf numFmtId="0" fontId="0" fillId="0" borderId="10" xfId="0" applyBorder="1"/>
    <xf numFmtId="0" fontId="4" fillId="0" borderId="10" xfId="0" applyFont="1" applyBorder="1" applyAlignment="1" applyProtection="1">
      <alignment horizontal="center" vertical="center" wrapText="1"/>
      <protection locked="0"/>
    </xf>
    <xf numFmtId="0" fontId="0" fillId="0" borderId="10" xfId="0" applyBorder="1" applyAlignment="1">
      <alignment horizontal="center" vertical="center"/>
    </xf>
    <xf numFmtId="0" fontId="9" fillId="3" borderId="6" xfId="0" applyFont="1"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15" fillId="0" borderId="11" xfId="0" applyFont="1" applyBorder="1" applyAlignment="1">
      <alignment vertical="center" wrapText="1"/>
    </xf>
    <xf numFmtId="0" fontId="15" fillId="0" borderId="10" xfId="0" applyFont="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vertical="center" wrapText="1"/>
      <protection locked="0"/>
    </xf>
    <xf numFmtId="0" fontId="3" fillId="3" borderId="5" xfId="0" quotePrefix="1" applyFont="1" applyFill="1" applyBorder="1" applyAlignment="1" applyProtection="1">
      <alignment vertical="center" wrapText="1"/>
      <protection locked="0"/>
    </xf>
    <xf numFmtId="0" fontId="3" fillId="0" borderId="11" xfId="0" quotePrefix="1" applyFont="1" applyBorder="1" applyAlignment="1" applyProtection="1">
      <alignment vertical="center" wrapText="1"/>
      <protection locked="0"/>
    </xf>
    <xf numFmtId="0" fontId="3" fillId="0" borderId="7" xfId="0" quotePrefix="1" applyFont="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7" xfId="0" quotePrefix="1" applyFont="1" applyFill="1" applyBorder="1" applyAlignment="1" applyProtection="1">
      <alignment vertical="center" wrapText="1"/>
      <protection locked="0"/>
    </xf>
    <xf numFmtId="0" fontId="3" fillId="0" borderId="11" xfId="0" quotePrefix="1"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3" borderId="8" xfId="0" quotePrefix="1"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0" borderId="0" xfId="0" applyFont="1" applyAlignment="1">
      <alignment horizontal="center" vertical="center" wrapText="1"/>
    </xf>
    <xf numFmtId="0" fontId="3" fillId="0" borderId="0" xfId="0" applyFont="1" applyAlignment="1">
      <alignment vertical="center" wrapText="1"/>
    </xf>
    <xf numFmtId="0" fontId="2" fillId="3" borderId="5" xfId="0" quotePrefix="1"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1" fillId="3" borderId="10"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0" fillId="0" borderId="0" xfId="0" applyAlignment="1">
      <alignment vertical="center" wrapText="1"/>
    </xf>
    <xf numFmtId="0" fontId="10" fillId="0" borderId="0" xfId="0" quotePrefix="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171493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008"/>
  <sheetViews>
    <sheetView tabSelected="1" zoomScale="60" zoomScaleNormal="60" workbookViewId="0">
      <pane xSplit="6" ySplit="10" topLeftCell="G13" activePane="bottomRight" state="frozen"/>
      <selection pane="topRight" activeCell="G1" sqref="G1"/>
      <selection pane="bottomLeft" activeCell="A11" sqref="A11"/>
      <selection pane="bottomRight" activeCell="E1" sqref="E1:H1048576"/>
    </sheetView>
  </sheetViews>
  <sheetFormatPr baseColWidth="10" defaultColWidth="8.7265625" defaultRowHeight="14.5" x14ac:dyDescent="0.35"/>
  <cols>
    <col min="1" max="1" width="8.7265625" style="3"/>
    <col min="2" max="2" width="16" style="4" customWidth="1"/>
    <col min="3" max="3" width="27" style="4" customWidth="1"/>
    <col min="4" max="4" width="12.36328125" style="4" customWidth="1"/>
    <col min="5" max="5" width="41" style="4" customWidth="1"/>
    <col min="6" max="6" width="42.36328125" style="4" customWidth="1"/>
    <col min="7" max="7" width="52.1796875" style="3" customWidth="1"/>
    <col min="8" max="8" width="48.453125" style="3" customWidth="1"/>
    <col min="9" max="9" width="38.453125" style="3" customWidth="1"/>
    <col min="10" max="10" width="47" style="3" hidden="1" customWidth="1"/>
    <col min="11" max="11" width="32.81640625" style="4" hidden="1" customWidth="1"/>
    <col min="12" max="12" width="13" style="4" customWidth="1"/>
    <col min="13" max="13" width="30.54296875" style="3" customWidth="1"/>
    <col min="14" max="14" width="46" style="3" customWidth="1"/>
    <col min="15" max="15" width="19" style="3" customWidth="1"/>
    <col min="16" max="252" width="8" style="3" customWidth="1"/>
    <col min="253" max="16384" width="8.7265625" style="3"/>
  </cols>
  <sheetData>
    <row r="1" spans="1:15" ht="43.5" x14ac:dyDescent="0.35">
      <c r="B1" s="1" t="s">
        <v>0</v>
      </c>
      <c r="C1" s="1">
        <v>53</v>
      </c>
      <c r="D1" s="1" t="s">
        <v>1</v>
      </c>
    </row>
    <row r="2" spans="1:15" ht="72.5" x14ac:dyDescent="0.35">
      <c r="B2" s="1" t="s">
        <v>2</v>
      </c>
      <c r="C2" s="1">
        <v>400</v>
      </c>
      <c r="D2" s="1" t="s">
        <v>3</v>
      </c>
      <c r="F2" s="64"/>
      <c r="G2" s="64"/>
      <c r="H2" s="64"/>
      <c r="I2" s="64"/>
    </row>
    <row r="3" spans="1:15" x14ac:dyDescent="0.35">
      <c r="B3" s="1" t="s">
        <v>4</v>
      </c>
      <c r="C3" s="1">
        <v>1</v>
      </c>
    </row>
    <row r="4" spans="1:15" x14ac:dyDescent="0.35">
      <c r="B4" s="1" t="s">
        <v>5</v>
      </c>
      <c r="C4" s="1">
        <v>3440</v>
      </c>
    </row>
    <row r="5" spans="1:15" x14ac:dyDescent="0.35">
      <c r="B5" s="1" t="s">
        <v>6</v>
      </c>
      <c r="C5" s="2">
        <v>44901</v>
      </c>
    </row>
    <row r="6" spans="1:15" x14ac:dyDescent="0.35">
      <c r="B6" s="1" t="s">
        <v>7</v>
      </c>
      <c r="C6" s="1">
        <v>0</v>
      </c>
      <c r="D6" s="1" t="s">
        <v>8</v>
      </c>
    </row>
    <row r="8" spans="1:15" x14ac:dyDescent="0.35">
      <c r="A8" s="1" t="s">
        <v>9</v>
      </c>
      <c r="B8" s="62" t="s">
        <v>10</v>
      </c>
      <c r="C8" s="63"/>
      <c r="D8" s="63"/>
      <c r="E8" s="63"/>
      <c r="F8" s="63"/>
      <c r="G8" s="63"/>
      <c r="H8" s="63"/>
      <c r="I8" s="63"/>
      <c r="J8" s="63"/>
      <c r="K8" s="63"/>
      <c r="L8" s="63"/>
      <c r="M8" s="63"/>
      <c r="N8" s="63"/>
      <c r="O8" s="63"/>
    </row>
    <row r="9" spans="1:15" x14ac:dyDescent="0.35">
      <c r="C9" s="1">
        <v>4</v>
      </c>
      <c r="D9" s="1">
        <v>8</v>
      </c>
      <c r="E9" s="1">
        <v>12</v>
      </c>
      <c r="F9" s="1">
        <v>16</v>
      </c>
      <c r="G9" s="1">
        <v>20</v>
      </c>
      <c r="H9" s="1">
        <v>24</v>
      </c>
      <c r="I9" s="1">
        <v>28</v>
      </c>
      <c r="J9" s="1">
        <v>31</v>
      </c>
      <c r="K9" s="1">
        <v>32</v>
      </c>
      <c r="L9" s="1">
        <v>36</v>
      </c>
      <c r="M9" s="1">
        <v>40</v>
      </c>
      <c r="N9" s="1">
        <v>44</v>
      </c>
      <c r="O9" s="1">
        <v>48</v>
      </c>
    </row>
    <row r="10" spans="1:15" ht="43.5" x14ac:dyDescent="0.3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101.5" x14ac:dyDescent="0.35">
      <c r="A11" s="22">
        <v>1</v>
      </c>
      <c r="B11" s="32" t="s">
        <v>58</v>
      </c>
      <c r="C11" s="23" t="s">
        <v>25</v>
      </c>
      <c r="D11" s="24" t="s">
        <v>59</v>
      </c>
      <c r="E11" s="25" t="s">
        <v>60</v>
      </c>
      <c r="F11" s="59" t="s">
        <v>61</v>
      </c>
      <c r="G11" s="36" t="s">
        <v>90</v>
      </c>
      <c r="H11" s="38" t="s">
        <v>62</v>
      </c>
      <c r="I11" s="38" t="s">
        <v>63</v>
      </c>
      <c r="J11" s="26">
        <v>2</v>
      </c>
      <c r="K11" s="27">
        <v>44928</v>
      </c>
      <c r="L11" s="27">
        <v>45291</v>
      </c>
      <c r="M11" s="21">
        <f t="shared" ref="M11:M14" si="0">INT((L11-K11)/7)</f>
        <v>51</v>
      </c>
      <c r="N11" s="28"/>
      <c r="O11" s="31"/>
    </row>
    <row r="12" spans="1:15" ht="135.5" customHeight="1" x14ac:dyDescent="0.35">
      <c r="A12" s="22">
        <v>2</v>
      </c>
      <c r="B12" s="32" t="s">
        <v>64</v>
      </c>
      <c r="C12" s="23" t="s">
        <v>25</v>
      </c>
      <c r="D12" s="24" t="s">
        <v>65</v>
      </c>
      <c r="E12" s="25" t="s">
        <v>60</v>
      </c>
      <c r="F12" s="37" t="s">
        <v>61</v>
      </c>
      <c r="G12" s="38" t="s">
        <v>81</v>
      </c>
      <c r="H12" s="38" t="s">
        <v>66</v>
      </c>
      <c r="I12" s="38" t="s">
        <v>67</v>
      </c>
      <c r="J12" s="26">
        <v>4</v>
      </c>
      <c r="K12" s="27">
        <v>44928</v>
      </c>
      <c r="L12" s="27">
        <v>45291</v>
      </c>
      <c r="M12" s="21">
        <f t="shared" si="0"/>
        <v>51</v>
      </c>
      <c r="N12" s="28"/>
      <c r="O12" s="28" t="s">
        <v>24</v>
      </c>
    </row>
    <row r="13" spans="1:15" ht="128.5" customHeight="1" x14ac:dyDescent="0.35">
      <c r="A13" s="22">
        <v>3</v>
      </c>
      <c r="B13" s="32" t="s">
        <v>68</v>
      </c>
      <c r="C13" s="23" t="s">
        <v>25</v>
      </c>
      <c r="D13" s="24" t="s">
        <v>69</v>
      </c>
      <c r="E13" s="25" t="s">
        <v>60</v>
      </c>
      <c r="F13" s="37" t="s">
        <v>61</v>
      </c>
      <c r="G13" s="38" t="s">
        <v>70</v>
      </c>
      <c r="H13" s="38" t="s">
        <v>71</v>
      </c>
      <c r="I13" s="38" t="s">
        <v>72</v>
      </c>
      <c r="J13" s="26">
        <v>2</v>
      </c>
      <c r="K13" s="27">
        <v>44928</v>
      </c>
      <c r="L13" s="27">
        <v>45291</v>
      </c>
      <c r="M13" s="21">
        <f t="shared" si="0"/>
        <v>51</v>
      </c>
      <c r="N13" s="28"/>
      <c r="O13" s="28" t="s">
        <v>24</v>
      </c>
    </row>
    <row r="14" spans="1:15" ht="116" x14ac:dyDescent="0.35">
      <c r="A14" s="22">
        <v>4</v>
      </c>
      <c r="B14" s="32" t="s">
        <v>73</v>
      </c>
      <c r="C14" s="23" t="s">
        <v>25</v>
      </c>
      <c r="D14" s="24" t="s">
        <v>74</v>
      </c>
      <c r="E14" s="25" t="s">
        <v>60</v>
      </c>
      <c r="F14" s="37" t="s">
        <v>61</v>
      </c>
      <c r="G14" s="39" t="s">
        <v>82</v>
      </c>
      <c r="H14" s="39" t="s">
        <v>77</v>
      </c>
      <c r="I14" s="40" t="s">
        <v>87</v>
      </c>
      <c r="J14" s="29">
        <v>1</v>
      </c>
      <c r="K14" s="27">
        <v>44928</v>
      </c>
      <c r="L14" s="27">
        <v>45322</v>
      </c>
      <c r="M14" s="21">
        <f t="shared" si="0"/>
        <v>56</v>
      </c>
      <c r="N14" s="30"/>
      <c r="O14" s="30"/>
    </row>
    <row r="15" spans="1:15" ht="87" x14ac:dyDescent="0.35">
      <c r="A15" s="8">
        <v>5</v>
      </c>
      <c r="B15" s="9" t="s">
        <v>75</v>
      </c>
      <c r="C15" s="10" t="s">
        <v>25</v>
      </c>
      <c r="D15" s="10" t="s">
        <v>49</v>
      </c>
      <c r="E15" s="33" t="s">
        <v>33</v>
      </c>
      <c r="F15" s="60" t="s">
        <v>41</v>
      </c>
      <c r="G15" s="42" t="s">
        <v>34</v>
      </c>
      <c r="H15" s="57" t="s">
        <v>42</v>
      </c>
      <c r="I15" s="58" t="s">
        <v>37</v>
      </c>
      <c r="J15" s="6">
        <v>1</v>
      </c>
      <c r="K15" s="11">
        <v>44928</v>
      </c>
      <c r="L15" s="13">
        <v>45015</v>
      </c>
      <c r="M15" s="21">
        <f t="shared" ref="M15:M22" si="1">INT((L15-K15)/7)</f>
        <v>12</v>
      </c>
      <c r="N15" s="12"/>
      <c r="O15" s="12" t="s">
        <v>24</v>
      </c>
    </row>
    <row r="16" spans="1:15" ht="87" x14ac:dyDescent="0.35">
      <c r="A16" s="16">
        <v>6</v>
      </c>
      <c r="B16" s="9" t="s">
        <v>76</v>
      </c>
      <c r="C16" s="10" t="s">
        <v>25</v>
      </c>
      <c r="D16" s="10" t="s">
        <v>50</v>
      </c>
      <c r="E16" s="33" t="s">
        <v>33</v>
      </c>
      <c r="F16" s="41" t="s">
        <v>41</v>
      </c>
      <c r="G16" s="42" t="s">
        <v>35</v>
      </c>
      <c r="H16" s="43" t="s">
        <v>88</v>
      </c>
      <c r="I16" s="42" t="s">
        <v>83</v>
      </c>
      <c r="J16" s="6">
        <v>1</v>
      </c>
      <c r="K16" s="11">
        <v>44928</v>
      </c>
      <c r="L16" s="13">
        <v>45107</v>
      </c>
      <c r="M16" s="21">
        <f t="shared" si="1"/>
        <v>25</v>
      </c>
      <c r="N16" s="17"/>
      <c r="O16" s="17"/>
    </row>
    <row r="17" spans="1:15" ht="130.5" x14ac:dyDescent="0.35">
      <c r="A17" s="16">
        <v>7</v>
      </c>
      <c r="B17" s="9" t="s">
        <v>43</v>
      </c>
      <c r="C17" s="10" t="s">
        <v>25</v>
      </c>
      <c r="D17" s="10" t="s">
        <v>51</v>
      </c>
      <c r="E17" s="34" t="s">
        <v>28</v>
      </c>
      <c r="F17" s="61" t="s">
        <v>86</v>
      </c>
      <c r="G17" s="44" t="s">
        <v>91</v>
      </c>
      <c r="H17" s="45" t="s">
        <v>92</v>
      </c>
      <c r="I17" s="46" t="s">
        <v>93</v>
      </c>
      <c r="J17" s="18">
        <v>1</v>
      </c>
      <c r="K17" s="11">
        <v>44928</v>
      </c>
      <c r="L17" s="19">
        <v>45107</v>
      </c>
      <c r="M17" s="21">
        <f t="shared" si="1"/>
        <v>25</v>
      </c>
      <c r="N17" s="17"/>
      <c r="O17" s="17"/>
    </row>
    <row r="18" spans="1:15" ht="130.5" x14ac:dyDescent="0.35">
      <c r="A18" s="16">
        <v>8</v>
      </c>
      <c r="B18" s="9" t="s">
        <v>44</v>
      </c>
      <c r="C18" s="10" t="s">
        <v>25</v>
      </c>
      <c r="D18" s="10" t="s">
        <v>52</v>
      </c>
      <c r="E18" s="35" t="s">
        <v>28</v>
      </c>
      <c r="F18" s="41" t="s">
        <v>28</v>
      </c>
      <c r="G18" s="45" t="s">
        <v>36</v>
      </c>
      <c r="H18" s="47" t="s">
        <v>55</v>
      </c>
      <c r="I18" s="46" t="s">
        <v>40</v>
      </c>
      <c r="J18" s="18">
        <v>1</v>
      </c>
      <c r="K18" s="11">
        <v>44928</v>
      </c>
      <c r="L18" s="19">
        <v>45169</v>
      </c>
      <c r="M18" s="21">
        <f t="shared" si="1"/>
        <v>34</v>
      </c>
      <c r="N18" s="17"/>
      <c r="O18" s="17"/>
    </row>
    <row r="19" spans="1:15" ht="132" customHeight="1" x14ac:dyDescent="0.35">
      <c r="A19" s="20">
        <v>9</v>
      </c>
      <c r="B19" s="9" t="s">
        <v>45</v>
      </c>
      <c r="C19" s="10" t="s">
        <v>25</v>
      </c>
      <c r="D19" s="10" t="s">
        <v>53</v>
      </c>
      <c r="E19" s="35" t="s">
        <v>28</v>
      </c>
      <c r="F19" s="41" t="s">
        <v>28</v>
      </c>
      <c r="G19" s="48" t="s">
        <v>78</v>
      </c>
      <c r="H19" s="48" t="s">
        <v>84</v>
      </c>
      <c r="I19" s="49" t="s">
        <v>79</v>
      </c>
      <c r="J19" s="14">
        <v>1</v>
      </c>
      <c r="K19" s="11">
        <v>44928</v>
      </c>
      <c r="L19" s="15">
        <v>45199</v>
      </c>
      <c r="M19" s="21">
        <f t="shared" si="1"/>
        <v>38</v>
      </c>
      <c r="N19" s="12"/>
      <c r="O19" s="12" t="s">
        <v>24</v>
      </c>
    </row>
    <row r="20" spans="1:15" ht="147.5" customHeight="1" x14ac:dyDescent="0.35">
      <c r="A20" s="8">
        <v>10</v>
      </c>
      <c r="B20" s="9" t="s">
        <v>46</v>
      </c>
      <c r="C20" s="10" t="s">
        <v>25</v>
      </c>
      <c r="D20" s="10">
        <v>4</v>
      </c>
      <c r="E20" s="33" t="s">
        <v>29</v>
      </c>
      <c r="F20" s="60" t="s">
        <v>38</v>
      </c>
      <c r="G20" s="50" t="s">
        <v>54</v>
      </c>
      <c r="H20" s="50" t="s">
        <v>94</v>
      </c>
      <c r="I20" s="51" t="s">
        <v>56</v>
      </c>
      <c r="J20" s="10">
        <v>1</v>
      </c>
      <c r="K20" s="11">
        <v>44928</v>
      </c>
      <c r="L20" s="15">
        <v>45107</v>
      </c>
      <c r="M20" s="21">
        <f t="shared" si="1"/>
        <v>25</v>
      </c>
      <c r="N20" s="12"/>
      <c r="O20" s="12" t="s">
        <v>24</v>
      </c>
    </row>
    <row r="21" spans="1:15" ht="175" customHeight="1" x14ac:dyDescent="0.35">
      <c r="A21" s="8">
        <v>11</v>
      </c>
      <c r="B21" s="9" t="s">
        <v>47</v>
      </c>
      <c r="C21" s="10" t="s">
        <v>25</v>
      </c>
      <c r="D21" s="10">
        <v>5</v>
      </c>
      <c r="E21" s="34" t="s">
        <v>30</v>
      </c>
      <c r="F21" s="60" t="s">
        <v>31</v>
      </c>
      <c r="G21" s="52" t="s">
        <v>80</v>
      </c>
      <c r="H21" s="53" t="s">
        <v>39</v>
      </c>
      <c r="I21" s="52" t="s">
        <v>32</v>
      </c>
      <c r="J21" s="10">
        <v>1</v>
      </c>
      <c r="K21" s="11">
        <v>44928</v>
      </c>
      <c r="L21" s="7">
        <v>45107</v>
      </c>
      <c r="M21" s="21">
        <f t="shared" si="1"/>
        <v>25</v>
      </c>
      <c r="N21" s="12"/>
      <c r="O21" s="12" t="s">
        <v>24</v>
      </c>
    </row>
    <row r="22" spans="1:15" ht="130.5" customHeight="1" x14ac:dyDescent="0.35">
      <c r="A22" s="8">
        <v>12</v>
      </c>
      <c r="B22" s="9" t="s">
        <v>48</v>
      </c>
      <c r="C22" s="10" t="s">
        <v>25</v>
      </c>
      <c r="D22" s="10">
        <v>6</v>
      </c>
      <c r="E22" s="33" t="s">
        <v>89</v>
      </c>
      <c r="F22" s="60" t="s">
        <v>27</v>
      </c>
      <c r="G22" s="54" t="s">
        <v>85</v>
      </c>
      <c r="H22" s="53" t="s">
        <v>95</v>
      </c>
      <c r="I22" s="54" t="s">
        <v>57</v>
      </c>
      <c r="J22" s="10">
        <v>1</v>
      </c>
      <c r="K22" s="11">
        <v>44928</v>
      </c>
      <c r="L22" s="15">
        <v>45107</v>
      </c>
      <c r="M22" s="21">
        <f t="shared" si="1"/>
        <v>25</v>
      </c>
      <c r="N22" s="12"/>
      <c r="O22" s="12" t="s">
        <v>24</v>
      </c>
    </row>
    <row r="23" spans="1:15" x14ac:dyDescent="0.35">
      <c r="F23" s="55"/>
      <c r="G23" s="56"/>
      <c r="H23" s="56"/>
      <c r="I23" s="56"/>
    </row>
    <row r="351007" spans="1:1" ht="87" x14ac:dyDescent="0.35">
      <c r="A351007" s="3" t="s">
        <v>25</v>
      </c>
    </row>
    <row r="351008" spans="1:1" ht="130.5" x14ac:dyDescent="0.35">
      <c r="A351008" s="3" t="s">
        <v>26</v>
      </c>
    </row>
  </sheetData>
  <mergeCells count="2">
    <mergeCell ref="B8:O8"/>
    <mergeCell ref="F2:I2"/>
  </mergeCells>
  <phoneticPr fontId="8" type="noConversion"/>
  <dataValidations xWindow="893" yWindow="773" count="14">
    <dataValidation type="date" allowBlank="1" showInputMessage="1" errorTitle="Entrada no válida" error="Por favor escriba una fecha válida (AAAA/MM/DD)" promptTitle="Ingrese una fecha (AAAA/MM/DD)" prompt=" Registre la FECHA PROGRAMADA para la terminación de la actividad. (FORMATO AAAA/MM/DD)" sqref="L11:L19" xr:uid="{00000000-0002-0000-00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0:E22 E11:E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7:E19 F11:F22" xr:uid="{00000000-0002-0000-0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5:C22" xr:uid="{888CA5C0-B12B-4253-95A2-5863C99F5DB8}">
      <formula1>$A$351005:$A$351007</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 xr:uid="{00000000-0002-0000-00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G15:H2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I15:I2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6:J22 J11:J13"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5:N22 N11:N1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5:O22 O11:O13" xr:uid="{00000000-0002-0000-00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xr:uid="{516D5F3A-F844-4ABC-BA9D-F4E4F7EE69E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 xr:uid="{3B5CBC5B-95ED-4ADB-919D-9406CEE41C58}">
      <formula1>$A$350994:$A$350996</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 xr:uid="{00000000-0002-0000-0000-00000A00000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 xr:uid="{00000000-0002-0000-0000-000001000000}">
      <formula1>0</formula1>
      <formula2>9</formula2>
    </dataValidation>
  </dataValidation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Gonzalez Molano</cp:lastModifiedBy>
  <dcterms:created xsi:type="dcterms:W3CDTF">2022-12-07T15:51:46Z</dcterms:created>
  <dcterms:modified xsi:type="dcterms:W3CDTF">2023-06-22T23:44:38Z</dcterms:modified>
</cp:coreProperties>
</file>